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38\1 výzva\"/>
    </mc:Choice>
  </mc:AlternateContent>
  <xr:revisionPtr revIDLastSave="0" documentId="13_ncr:1_{CD005638-F25C-402F-9B02-981777D59146}" xr6:coauthVersionLast="36" xr6:coauthVersionMax="36" xr10:uidLastSave="{00000000-0000-0000-0000-000000000000}"/>
  <bookViews>
    <workbookView xWindow="0" yWindow="0" windowWidth="23040" windowHeight="7044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Q10" i="1" s="1"/>
  <c r="O7" i="1"/>
  <c r="P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<sst xmlns="http://schemas.openxmlformats.org/spreadsheetml/2006/main" count="38" uniqueCount="37">
  <si>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</si>
  <si>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</si>
  <si>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</si>
  <si>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</si>
  <si>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</si>
  <si>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</si>
  <si>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</si>
  <si>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</si>
  <si>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</si>
  <si>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</si>
  <si>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</si>
  <si>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</si>
  <si>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</si>
  <si>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</si>
  <si>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31700000-3 - Elektronická, elektromechanická a elektrotechnická zařízení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</si>
  <si>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</si>
  <si>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</si>
  <si>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</si>
  <si>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</si>
  <si>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</si>
  <si>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</si>
  <si>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</si>
  <si>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</si>
  <si>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</si>
  <si>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</si>
  <si>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</si>
  <si>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</si>
  <si>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</si>
  <si>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</si>
  <si>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Příloha č. 2 Kupní smlouvy - technická specifikace
Laboratorní a měřící technika (III.) 038 - 2021</t>
  </si>
  <si>
    <t>Univerzální zkušební stroj</t>
  </si>
  <si>
    <t>Pokud financováno z projektových prostředků, pak ŘEŠITEL uvede: NÁZEV A ČÍSLO DOTAČNÍHO PROJEKTU</t>
  </si>
  <si>
    <t>NE</t>
  </si>
  <si>
    <t xml:space="preserve">Ing. Robert Vik, Ph.D.,
Tel.: 37763 4543, 
E-mail: rvik@fel.zcu.cz </t>
  </si>
  <si>
    <t>Univerzitní 8, 
301 00 Plzeň,
Fakulta elektrotechnická - Katedra materiálů a technologií,
místnost EK 410</t>
  </si>
  <si>
    <t>Uvedení do provozu - zaškolení na místě odborným pracovníkem.</t>
  </si>
  <si>
    <r>
      <rPr>
        <b/>
        <sz val="11"/>
        <color theme="1"/>
        <rFont val="Calibri"/>
        <family val="2"/>
        <charset val="238"/>
        <scheme val="minor"/>
      </rPr>
      <t>Univerzální zkušební stroj:</t>
    </r>
    <r>
      <rPr>
        <sz val="11"/>
        <color theme="1"/>
        <rFont val="Calibri"/>
        <family val="2"/>
        <charset val="238"/>
        <scheme val="minor"/>
      </rPr>
      <t xml:space="preserve">
• maximální zatížení rámu 5 kN 
• rozsah zkušební rychlosti 0,001 až 508 mm/min. 
• přesnost rychlosti příčníku ±0,5% 
• vertikální zkušební prostor min. 700 mm 
• přesnost polohy příčníku ±0,5 % zobrazované hodnoty 
</t>
    </r>
    <r>
      <rPr>
        <b/>
        <sz val="11"/>
        <color theme="1"/>
        <rFont val="Calibri"/>
        <family val="2"/>
        <charset val="238"/>
        <scheme val="minor"/>
      </rPr>
      <t>Příslušenství: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Snímač síly 1kN (dle EN ISO 7500-1), včetně kalibrace
</t>
    </r>
    <r>
      <rPr>
        <sz val="11"/>
        <color theme="1"/>
        <rFont val="Calibri"/>
        <family val="2"/>
        <charset val="238"/>
        <scheme val="minor"/>
      </rPr>
      <t xml:space="preserve">• třída přesnosti 0,5 v rozsahu 10N – 1kN 
• třída přesnosti 1 v rozsahu 5N – 10N 
</t>
    </r>
    <r>
      <rPr>
        <b/>
        <sz val="11"/>
        <color theme="1"/>
        <rFont val="Calibri"/>
        <family val="2"/>
        <charset val="238"/>
        <scheme val="minor"/>
      </rPr>
      <t>Snímač síly 250N (dle EN ISO 7500-1), včetně kalibrace</t>
    </r>
    <r>
      <rPr>
        <sz val="11"/>
        <color theme="1"/>
        <rFont val="Calibri"/>
        <family val="2"/>
        <charset val="238"/>
        <scheme val="minor"/>
      </rPr>
      <t xml:space="preserve">
• třída přesnosti 0,5 v rozsahu 2,5N – 250N 
• třída přesnosti 1 v rozsahu 1,25N – 2,5N
</t>
    </r>
    <r>
      <rPr>
        <b/>
        <sz val="11"/>
        <color theme="1"/>
        <rFont val="Calibri"/>
        <family val="2"/>
        <charset val="238"/>
        <scheme val="minor"/>
      </rPr>
      <t>Ovládací PC sestava, monitor, klávesnice, myš.
Součástí dodávky musí být řídící a vyhodnocovací software.
Upínací prvky a přípravky:</t>
    </r>
    <r>
      <rPr>
        <sz val="11"/>
        <color theme="1"/>
        <rFont val="Calibri"/>
        <family val="2"/>
        <charset val="238"/>
        <scheme val="minor"/>
      </rPr>
      <t xml:space="preserve">
• bollard Grips, 5kN
• ploché upínače ve tvaru „U“, 2,5kN
• základní kámen násuvných čelistí
• násuvné čelisti - pyramidový povrch (rozměr 30x30 mm)
• násuvné čelisti - povrch s diamantovým povlakem (rozměr 30x30 mm)
</t>
    </r>
    <r>
      <rPr>
        <b/>
        <sz val="11"/>
        <color theme="1"/>
        <rFont val="Calibri"/>
        <family val="2"/>
        <charset val="238"/>
        <scheme val="minor"/>
      </rPr>
      <t>Pevný laboratorní stůl.
Uvedení do provozu - zaškolení na místě odborným pracovníkem</t>
    </r>
    <r>
      <rPr>
        <sz val="11"/>
        <color theme="1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</si>
</sst>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5" borderId="4" xfId="0" applyFont="1" applyFill="1" applyBorder="1" applyAlignment="1" applyProtection="1">
      <alignment horizontal="left" vertical="center" wrapText="1" inden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46" zoomScaleNormal="46" workbookViewId="0">
      <selection activeCell="Q7" sqref="Q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" style="1" customWidth="1"/>
    <col min="4" max="4" width="9.6640625" style="2" customWidth="1"/>
    <col min="5" max="5" width="10.44140625" style="3" customWidth="1"/>
    <col min="6" max="6" width="78.109375" style="1" customWidth="1"/>
    <col min="7" max="7" width="29.33203125" style="4" bestFit="1" customWidth="1"/>
    <col min="8" max="8" width="23.5546875" style="4" bestFit="1" customWidth="1"/>
    <col min="9" max="9" width="22.44140625" style="1" customWidth="1"/>
    <col min="10" max="10" width="27.44140625" style="5" hidden="1" customWidth="1"/>
    <col min="11" max="11" width="27.33203125" style="5" customWidth="1"/>
    <col min="12" max="12" width="28.5546875" style="5" customWidth="1"/>
    <col min="13" max="13" width="50.6640625" style="4" customWidth="1"/>
    <col min="14" max="14" width="29.44140625" style="4" customWidth="1"/>
    <col min="15" max="15" width="18.5546875" style="4" hidden="1" customWidth="1"/>
    <col min="16" max="16" width="21.5546875" style="5" customWidth="1"/>
    <col min="17" max="17" width="24.33203125" style="5" customWidth="1"/>
    <col min="18" max="18" width="21" style="5" bestFit="1" customWidth="1"/>
    <col min="19" max="19" width="20.5546875" style="5" bestFit="1" customWidth="1"/>
    <col min="20" max="20" width="11.5546875" style="5" hidden="1" customWidth="1"/>
    <col min="21" max="21" width="33.33203125" style="6" customWidth="1"/>
    <col min="22" max="16384" width="8.88671875" style="5"/>
  </cols>
  <sheetData>
    <row r="1" spans="1:21" ht="39" customHeight="1" x14ac:dyDescent="0.3">
      <c r="B1" s="57" t="s">
        <v>29</v>
      </c>
      <c r="C1" s="57"/>
      <c r="D1" s="57"/>
      <c r="E1" s="57"/>
      <c r="Q1" s="35"/>
      <c r="R1" s="35"/>
      <c r="S1" s="36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7"/>
      <c r="M3" s="6"/>
      <c r="N3" s="34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5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5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31</v>
      </c>
      <c r="K6" s="23" t="s">
        <v>21</v>
      </c>
      <c r="L6" s="51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1" t="s">
        <v>8</v>
      </c>
      <c r="S6" s="51" t="s">
        <v>9</v>
      </c>
      <c r="T6" s="23" t="s">
        <v>26</v>
      </c>
      <c r="U6" s="23" t="s">
        <v>27</v>
      </c>
    </row>
    <row r="7" spans="1:21" ht="409.5" customHeight="1" thickTop="1" thickBot="1" x14ac:dyDescent="0.35">
      <c r="A7" s="26"/>
      <c r="B7" s="38">
        <v>1</v>
      </c>
      <c r="C7" s="52" t="s">
        <v>30</v>
      </c>
      <c r="D7" s="39">
        <v>1</v>
      </c>
      <c r="E7" s="40" t="s">
        <v>28</v>
      </c>
      <c r="F7" s="50" t="s">
        <v>36</v>
      </c>
      <c r="G7" s="63"/>
      <c r="H7" s="41" t="s">
        <v>15</v>
      </c>
      <c r="I7" s="40" t="s">
        <v>32</v>
      </c>
      <c r="J7" s="42"/>
      <c r="K7" s="43" t="s">
        <v>35</v>
      </c>
      <c r="L7" s="49" t="s">
        <v>33</v>
      </c>
      <c r="M7" s="49" t="s">
        <v>34</v>
      </c>
      <c r="N7" s="43">
        <v>98</v>
      </c>
      <c r="O7" s="44">
        <f>D7*P7</f>
        <v>560000</v>
      </c>
      <c r="P7" s="45">
        <v>560000</v>
      </c>
      <c r="Q7" s="64"/>
      <c r="R7" s="46">
        <f>D7*Q7</f>
        <v>0</v>
      </c>
      <c r="S7" s="47" t="str">
        <f t="shared" ref="S7" si="0">IF(ISNUMBER(Q7), IF(Q7&gt;P7,"NEVYHOVUJE","VYHOVUJE")," ")</f>
        <v xml:space="preserve"> </v>
      </c>
      <c r="T7" s="48"/>
      <c r="U7" s="40" t="s">
        <v>14</v>
      </c>
    </row>
    <row r="8" spans="1:21" ht="13.5" customHeight="1" thickTop="1" thickBot="1" x14ac:dyDescent="0.35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5">
      <c r="B9" s="58" t="s">
        <v>10</v>
      </c>
      <c r="C9" s="59"/>
      <c r="D9" s="59"/>
      <c r="E9" s="59"/>
      <c r="F9" s="59"/>
      <c r="G9" s="59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60" t="s">
        <v>12</v>
      </c>
      <c r="R9" s="61"/>
      <c r="S9" s="62"/>
      <c r="T9" s="21"/>
      <c r="U9" s="30"/>
    </row>
    <row r="10" spans="1:21" ht="33" customHeight="1" thickTop="1" thickBot="1" x14ac:dyDescent="0.35">
      <c r="B10" s="53" t="s">
        <v>13</v>
      </c>
      <c r="C10" s="53"/>
      <c r="D10" s="53"/>
      <c r="E10" s="53"/>
      <c r="F10" s="53"/>
      <c r="G10" s="53"/>
      <c r="H10" s="31"/>
      <c r="K10" s="8"/>
      <c r="L10" s="8"/>
      <c r="M10" s="8"/>
      <c r="N10" s="32"/>
      <c r="O10" s="32"/>
      <c r="P10" s="33">
        <f>SUM(O7:O7)</f>
        <v>560000</v>
      </c>
      <c r="Q10" s="54">
        <f>SUM(R7:R7)</f>
        <v>0</v>
      </c>
      <c r="R10" s="55"/>
      <c r="S10" s="56"/>
    </row>
    <row r="11" spans="1:21" ht="14.25" customHeight="1" thickTop="1" x14ac:dyDescent="0.3"/>
    <row r="12" spans="1:21" ht="14.25" customHeight="1" x14ac:dyDescent="0.3"/>
    <row r="13" spans="1:21" ht="14.25" customHeight="1" x14ac:dyDescent="0.3"/>
    <row r="14" spans="1:21" ht="14.25" customHeight="1" x14ac:dyDescent="0.3"/>
    <row r="15" spans="1:21" x14ac:dyDescent="0.3">
      <c r="C15" s="5"/>
      <c r="E15" s="5"/>
      <c r="F15" s="5"/>
      <c r="I15" s="5"/>
    </row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</sheetData>
  <sheetProtection algorithmName="SHA-512" hashValue="4jC4PSwEG/miBUVPtAm5hkVQ9ibZ2LtAtXbryqWAQmCePMp3wcXbtL4iIWtULlzqc8zuXLLdrQ8TJN1bPGtHWg==" saltValue="48eezH0L8K2/oxbd29MSnA==" spinCount="100000" sheet="1" objects="1" scenarios="1"/>
  <mergeCells count="5">
    <mergeCell ref="B10:G10"/>
    <mergeCell ref="Q10:S10"/>
    <mergeCell ref="B1:E1"/>
    <mergeCell ref="B9:G9"/>
    <mergeCell ref="Q9:S9"/>
  </mergeCells>
  <conditionalFormatting sqref="B7">
    <cfRule type="containsBlanks" dxfId="8" priority="122">
      <formula>LEN(TRIM(B7))=0</formula>
    </cfRule>
  </conditionalFormatting>
  <conditionalFormatting sqref="B7">
    <cfRule type="cellIs" dxfId="7" priority="119" operator="greaterThanOrEqual">
      <formula>1</formula>
    </cfRule>
  </conditionalFormatting>
  <conditionalFormatting sqref="S7">
    <cfRule type="cellIs" dxfId="6" priority="108" operator="equal">
      <formula>"VYHOVUJE"</formula>
    </cfRule>
  </conditionalFormatting>
  <conditionalFormatting sqref="S7">
    <cfRule type="cellIs" dxfId="5" priority="107" operator="equal">
      <formula>"NEVYHOVUJE"</formula>
    </cfRule>
  </conditionalFormatting>
  <conditionalFormatting sqref="Q7 G7">
    <cfRule type="containsBlanks" dxfId="4" priority="106">
      <formula>LEN(TRIM(G7))=0</formula>
    </cfRule>
  </conditionalFormatting>
  <conditionalFormatting sqref="Q7 G7">
    <cfRule type="notContainsBlanks" dxfId="3" priority="105">
      <formula>LEN(TRIM(G7))&gt;0</formula>
    </cfRule>
  </conditionalFormatting>
  <conditionalFormatting sqref="G7 Q7">
    <cfRule type="notContainsBlanks" dxfId="2" priority="104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2021-09-14T08:52:35Z</cp:lastPrinted>
  <dcterms:created xsi:type="dcterms:W3CDTF">2014-03-05T12:43:32Z</dcterms:created>
  <dcterms:modified xsi:type="dcterms:W3CDTF">2021-09-14T10:27:04Z</dcterms:modified>
</cp:coreProperties>
</file>